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BOLETIN II TRIMESTRE 2025\"/>
    </mc:Choice>
  </mc:AlternateContent>
  <bookViews>
    <workbookView xWindow="-120" yWindow="-120" windowWidth="20730" windowHeight="11760"/>
  </bookViews>
  <sheets>
    <sheet name="Cuadro_11 " sheetId="14" r:id="rId1"/>
  </sheets>
  <definedNames>
    <definedName name="_xlnm.Print_Area" localSheetId="0">'Cuadro_11 '!$A$1:$D$44</definedName>
    <definedName name="_xlnm.Print_Titles" localSheetId="0">'Cuadro_11 '!$1:$10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4" l="1"/>
  <c r="B18" i="14"/>
  <c r="B17" i="14"/>
  <c r="B16" i="14"/>
  <c r="B14" i="14"/>
  <c r="B13" i="14"/>
  <c r="C30" i="14"/>
  <c r="D30" i="14"/>
  <c r="C17" i="14" l="1"/>
  <c r="D17" i="14"/>
  <c r="C19" i="14"/>
  <c r="D19" i="14"/>
  <c r="C18" i="14"/>
  <c r="D18" i="14"/>
  <c r="B15" i="14"/>
  <c r="C37" i="14"/>
  <c r="D37" i="14"/>
  <c r="B37" i="14"/>
  <c r="B30" i="14"/>
  <c r="D36" i="14" l="1"/>
  <c r="D35" i="14" s="1"/>
  <c r="C36" i="14"/>
  <c r="C35" i="14" s="1"/>
  <c r="B36" i="14"/>
  <c r="B35" i="14" s="1"/>
  <c r="D33" i="14"/>
  <c r="C33" i="14"/>
  <c r="B33" i="14"/>
  <c r="B29" i="14" s="1"/>
  <c r="D25" i="14"/>
  <c r="C25" i="14"/>
  <c r="B25" i="14"/>
  <c r="D22" i="14"/>
  <c r="C22" i="14"/>
  <c r="B22" i="14"/>
  <c r="D16" i="14"/>
  <c r="C16" i="14"/>
  <c r="D14" i="14"/>
  <c r="C14" i="14"/>
  <c r="D13" i="14"/>
  <c r="C13" i="14"/>
  <c r="D12" i="14" l="1"/>
  <c r="D29" i="14"/>
  <c r="D21" i="14"/>
  <c r="D15" i="14"/>
  <c r="D11" i="14" s="1"/>
  <c r="B21" i="14"/>
  <c r="B12" i="14"/>
  <c r="B11" i="14" s="1"/>
  <c r="C12" i="14"/>
  <c r="C21" i="14"/>
  <c r="C15" i="14"/>
  <c r="C29" i="14"/>
  <c r="C11" i="14" l="1"/>
  <c r="D20" i="14"/>
  <c r="B20" i="14"/>
  <c r="C20" i="14"/>
</calcChain>
</file>

<file path=xl/sharedStrings.xml><?xml version="1.0" encoding="utf-8"?>
<sst xmlns="http://schemas.openxmlformats.org/spreadsheetml/2006/main" count="45" uniqueCount="31">
  <si>
    <t>Número de edificaciones</t>
  </si>
  <si>
    <t>TOTAL</t>
  </si>
  <si>
    <t xml:space="preserve"> Residencial</t>
  </si>
  <si>
    <t>Vivienda individual</t>
  </si>
  <si>
    <t>Panamá</t>
  </si>
  <si>
    <t>San Miguelito</t>
  </si>
  <si>
    <t>(P) Cifras preliminares.</t>
  </si>
  <si>
    <t xml:space="preserve"> No residencial</t>
  </si>
  <si>
    <t>República de Panamá</t>
  </si>
  <si>
    <t>CONTRALORÍA GENERAL DE LA REPÚBLICA</t>
  </si>
  <si>
    <t>Instituto Nacional de Estadística y Censo</t>
  </si>
  <si>
    <t>Provincia, distrito y tipo de edificación</t>
  </si>
  <si>
    <t>Fuente: Constructoras, inmobiliarias y personas particulares.</t>
  </si>
  <si>
    <t>Edificio de apartamento (2)</t>
  </si>
  <si>
    <t>Panamá Oeste</t>
  </si>
  <si>
    <t>Comercios</t>
  </si>
  <si>
    <t>La Chorrera</t>
  </si>
  <si>
    <t>No residencial</t>
  </si>
  <si>
    <t>NOTA: Obras que iniciaron proceso de construcción en el período de referencia.</t>
  </si>
  <si>
    <r>
      <t>Área  construida  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</si>
  <si>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r>
      <t>Área a construir 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</si>
  <si>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t>Depósitos</t>
  </si>
  <si>
    <t xml:space="preserve">      hotel, entre otros.</t>
  </si>
  <si>
    <t>(2)  Incluye cuartos de alquiler y viviendas adosadas.</t>
  </si>
  <si>
    <t>(1)  Se refiere a los locales comerciales y oficinas que contiene un centro comercial, salones en un centro educativo, habitaciones en un</t>
  </si>
  <si>
    <t xml:space="preserve">Cuadro 11.  NUEVAS ADICIONES EN ALGUNOS DISTRITOS DE LAS PROVINCIAS DE PANAMÁ Y PANAMÁ OESTE, </t>
  </si>
  <si>
    <t xml:space="preserve"> POR NÚMERO DE EDIFICACIONES Y ÁREA, SEGÚN TIPO DE EDIFICACIÓN:</t>
  </si>
  <si>
    <t xml:space="preserve"> II TRIMESTRE 2025 (P)</t>
  </si>
  <si>
    <t>Administración pública</t>
  </si>
  <si>
    <t xml:space="preserve">Nuevas adiciones en los distritos de  Panamá, San Miguelito y La Chorrera (1)              </t>
  </si>
  <si>
    <t>Centros religiosos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</si>
</sst>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164" fontId="1" fillId="0" borderId="0" xfId="1" applyNumberFormat="1" applyAlignment="1">
      <alignment vertical="center"/>
    </xf>
    <xf numFmtId="49" fontId="1" fillId="2" borderId="6" xfId="1" applyNumberFormat="1" applyFill="1" applyBorder="1" applyAlignment="1">
      <alignment horizontal="left" indent="3"/>
    </xf>
    <xf numFmtId="49" fontId="1" fillId="2" borderId="6" xfId="1" applyNumberFormat="1" applyFill="1" applyBorder="1" applyAlignment="1">
      <alignment horizontal="left" indent="4"/>
    </xf>
    <xf numFmtId="49" fontId="1" fillId="0" borderId="0" xfId="4" applyNumberFormat="1"/>
    <xf numFmtId="0" fontId="1" fillId="0" borderId="0" xfId="4"/>
    <xf numFmtId="0" fontId="1" fillId="2" borderId="0" xfId="4" applyFill="1"/>
    <xf numFmtId="0" fontId="1" fillId="2" borderId="0" xfId="4" applyFill="1" applyAlignment="1">
      <alignment vertical="center"/>
    </xf>
    <xf numFmtId="0" fontId="3" fillId="0" borderId="0" xfId="0" applyFont="1"/>
    <xf numFmtId="0" fontId="3" fillId="2" borderId="0" xfId="0" applyFont="1" applyFill="1"/>
    <xf numFmtId="0" fontId="4" fillId="2" borderId="0" xfId="0" applyFont="1" applyFill="1"/>
    <xf numFmtId="164" fontId="2" fillId="2" borderId="2" xfId="2" applyNumberFormat="1" applyFont="1" applyFill="1" applyBorder="1" applyAlignment="1">
      <alignment horizontal="center"/>
    </xf>
    <xf numFmtId="49" fontId="1" fillId="2" borderId="6" xfId="1" applyNumberFormat="1" applyFill="1" applyBorder="1"/>
    <xf numFmtId="164" fontId="1" fillId="2" borderId="6" xfId="2" applyNumberFormat="1" applyFill="1" applyBorder="1" applyAlignment="1">
      <alignment horizontal="left" indent="2"/>
    </xf>
    <xf numFmtId="164" fontId="2" fillId="0" borderId="6" xfId="1" applyNumberFormat="1" applyFont="1" applyBorder="1"/>
    <xf numFmtId="164" fontId="2" fillId="0" borderId="4" xfId="1" applyNumberFormat="1" applyFont="1" applyBorder="1"/>
    <xf numFmtId="164" fontId="2" fillId="0" borderId="5" xfId="1" applyNumberFormat="1" applyFont="1" applyBorder="1"/>
    <xf numFmtId="164" fontId="2" fillId="0" borderId="0" xfId="1" applyNumberFormat="1" applyFont="1"/>
    <xf numFmtId="164" fontId="2" fillId="0" borderId="4" xfId="1" applyNumberFormat="1" applyFont="1" applyBorder="1" applyAlignment="1">
      <alignment horizontal="center"/>
    </xf>
    <xf numFmtId="164" fontId="1" fillId="0" borderId="4" xfId="1" applyNumberFormat="1" applyBorder="1"/>
    <xf numFmtId="164" fontId="1" fillId="0" borderId="5" xfId="1" applyNumberFormat="1" applyBorder="1"/>
    <xf numFmtId="164" fontId="2" fillId="2" borderId="4" xfId="3" applyNumberFormat="1" applyFont="1" applyFill="1" applyBorder="1"/>
    <xf numFmtId="164" fontId="2" fillId="2" borderId="5" xfId="3" applyNumberFormat="1" applyFont="1" applyFill="1" applyBorder="1"/>
    <xf numFmtId="164" fontId="2" fillId="0" borderId="5" xfId="1" applyNumberFormat="1" applyFont="1" applyBorder="1" applyAlignment="1">
      <alignment horizontal="center"/>
    </xf>
    <xf numFmtId="0" fontId="1" fillId="2" borderId="0" xfId="3" applyFill="1"/>
    <xf numFmtId="49" fontId="1" fillId="2" borderId="3" xfId="1" applyNumberFormat="1" applyFill="1" applyBorder="1" applyAlignment="1">
      <alignment horizontal="left" indent="4"/>
    </xf>
    <xf numFmtId="164" fontId="1" fillId="0" borderId="1" xfId="1" applyNumberFormat="1" applyBorder="1"/>
    <xf numFmtId="164" fontId="1" fillId="0" borderId="7" xfId="1" applyNumberFormat="1" applyBorder="1"/>
    <xf numFmtId="0" fontId="5" fillId="3" borderId="12" xfId="1" applyFont="1" applyFill="1" applyBorder="1" applyAlignment="1">
      <alignment horizontal="center" vertical="center" wrapText="1"/>
    </xf>
    <xf numFmtId="0" fontId="1" fillId="0" borderId="0" xfId="1" applyBorder="1" applyAlignment="1">
      <alignment vertical="center"/>
    </xf>
    <xf numFmtId="0" fontId="5" fillId="3" borderId="13" xfId="1" applyFont="1" applyFill="1" applyBorder="1" applyAlignment="1">
      <alignment horizontal="center" vertical="center" wrapText="1"/>
    </xf>
    <xf numFmtId="49" fontId="1" fillId="2" borderId="0" xfId="1" applyNumberFormat="1" applyFill="1" applyBorder="1" applyAlignment="1">
      <alignment horizontal="left" indent="4"/>
    </xf>
    <xf numFmtId="164" fontId="2" fillId="0" borderId="0" xfId="1" applyNumberFormat="1" applyFont="1" applyBorder="1"/>
    <xf numFmtId="0" fontId="3" fillId="2" borderId="0" xfId="0" applyFont="1" applyFill="1" applyAlignment="1">
      <alignment horizontal="center"/>
    </xf>
    <xf numFmtId="164" fontId="1" fillId="2" borderId="4" xfId="1" applyNumberFormat="1" applyFill="1" applyBorder="1"/>
    <xf numFmtId="164" fontId="1" fillId="2" borderId="5" xfId="1" applyNumberFormat="1" applyFill="1" applyBorder="1"/>
    <xf numFmtId="164" fontId="2" fillId="2" borderId="4" xfId="1" applyNumberFormat="1" applyFont="1" applyFill="1" applyBorder="1"/>
    <xf numFmtId="164" fontId="2" fillId="2" borderId="5" xfId="1" applyNumberFormat="1" applyFont="1" applyFill="1" applyBorder="1"/>
    <xf numFmtId="164" fontId="1" fillId="2" borderId="4" xfId="1" applyNumberFormat="1" applyFont="1" applyFill="1" applyBorder="1"/>
    <xf numFmtId="164" fontId="1" fillId="2" borderId="5" xfId="1" applyNumberFormat="1" applyFont="1" applyFill="1" applyBorder="1"/>
    <xf numFmtId="0" fontId="1" fillId="2" borderId="0" xfId="1" applyFill="1" applyAlignment="1">
      <alignment horizontal="justify" vertical="center"/>
    </xf>
    <xf numFmtId="0" fontId="1" fillId="2" borderId="8" xfId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49" fontId="2" fillId="2" borderId="0" xfId="4" applyNumberFormat="1" applyFont="1" applyFill="1" applyAlignment="1">
      <alignment horizontal="center" vertical="center" wrapText="1"/>
    </xf>
  </cellXfs>
  <cellStyles count="5">
    <cellStyle name="Normal" xfId="0" builtinId="0"/>
    <cellStyle name="Normal 2" xfId="1"/>
    <cellStyle name="Normal 2 2" xfId="2"/>
    <cellStyle name="Normal 3" xfId="3"/>
    <cellStyle name="Normal 3 2" xfId="4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showGridLines="0" tabSelected="1" zoomScaleNormal="100" zoomScaleSheetLayoutView="100" workbookViewId="0">
      <selection activeCell="A23" sqref="A23"/>
    </sheetView>
  </sheetViews>
  <sheetFormatPr baseColWidth="10" defaultColWidth="11.42578125" defaultRowHeight="12.75" x14ac:dyDescent="0.2"/>
  <cols>
    <col min="1" max="1" width="35.140625" style="1" customWidth="1"/>
    <col min="2" max="2" width="24.7109375" style="1" customWidth="1"/>
    <col min="3" max="3" width="26.140625" style="1" customWidth="1"/>
    <col min="4" max="4" width="27" style="1" customWidth="1"/>
    <col min="5" max="256" width="11.42578125" style="1"/>
    <col min="257" max="257" width="34.28515625" style="1" customWidth="1"/>
    <col min="258" max="258" width="25.85546875" style="1" customWidth="1"/>
    <col min="259" max="259" width="25.7109375" style="1" customWidth="1"/>
    <col min="260" max="260" width="24.42578125" style="1" customWidth="1"/>
    <col min="261" max="512" width="11.42578125" style="1"/>
    <col min="513" max="513" width="34.28515625" style="1" customWidth="1"/>
    <col min="514" max="514" width="25.85546875" style="1" customWidth="1"/>
    <col min="515" max="515" width="25.7109375" style="1" customWidth="1"/>
    <col min="516" max="516" width="24.42578125" style="1" customWidth="1"/>
    <col min="517" max="768" width="11.42578125" style="1"/>
    <col min="769" max="769" width="34.28515625" style="1" customWidth="1"/>
    <col min="770" max="770" width="25.85546875" style="1" customWidth="1"/>
    <col min="771" max="771" width="25.7109375" style="1" customWidth="1"/>
    <col min="772" max="772" width="24.42578125" style="1" customWidth="1"/>
    <col min="773" max="1024" width="11.42578125" style="1"/>
    <col min="1025" max="1025" width="34.28515625" style="1" customWidth="1"/>
    <col min="1026" max="1026" width="25.85546875" style="1" customWidth="1"/>
    <col min="1027" max="1027" width="25.7109375" style="1" customWidth="1"/>
    <col min="1028" max="1028" width="24.42578125" style="1" customWidth="1"/>
    <col min="1029" max="1280" width="11.42578125" style="1"/>
    <col min="1281" max="1281" width="34.28515625" style="1" customWidth="1"/>
    <col min="1282" max="1282" width="25.85546875" style="1" customWidth="1"/>
    <col min="1283" max="1283" width="25.7109375" style="1" customWidth="1"/>
    <col min="1284" max="1284" width="24.42578125" style="1" customWidth="1"/>
    <col min="1285" max="1536" width="11.42578125" style="1"/>
    <col min="1537" max="1537" width="34.28515625" style="1" customWidth="1"/>
    <col min="1538" max="1538" width="25.85546875" style="1" customWidth="1"/>
    <col min="1539" max="1539" width="25.7109375" style="1" customWidth="1"/>
    <col min="1540" max="1540" width="24.42578125" style="1" customWidth="1"/>
    <col min="1541" max="1792" width="11.42578125" style="1"/>
    <col min="1793" max="1793" width="34.28515625" style="1" customWidth="1"/>
    <col min="1794" max="1794" width="25.85546875" style="1" customWidth="1"/>
    <col min="1795" max="1795" width="25.7109375" style="1" customWidth="1"/>
    <col min="1796" max="1796" width="24.42578125" style="1" customWidth="1"/>
    <col min="1797" max="2048" width="11.42578125" style="1"/>
    <col min="2049" max="2049" width="34.28515625" style="1" customWidth="1"/>
    <col min="2050" max="2050" width="25.85546875" style="1" customWidth="1"/>
    <col min="2051" max="2051" width="25.7109375" style="1" customWidth="1"/>
    <col min="2052" max="2052" width="24.42578125" style="1" customWidth="1"/>
    <col min="2053" max="2304" width="11.42578125" style="1"/>
    <col min="2305" max="2305" width="34.28515625" style="1" customWidth="1"/>
    <col min="2306" max="2306" width="25.85546875" style="1" customWidth="1"/>
    <col min="2307" max="2307" width="25.7109375" style="1" customWidth="1"/>
    <col min="2308" max="2308" width="24.42578125" style="1" customWidth="1"/>
    <col min="2309" max="2560" width="11.42578125" style="1"/>
    <col min="2561" max="2561" width="34.28515625" style="1" customWidth="1"/>
    <col min="2562" max="2562" width="25.85546875" style="1" customWidth="1"/>
    <col min="2563" max="2563" width="25.7109375" style="1" customWidth="1"/>
    <col min="2564" max="2564" width="24.42578125" style="1" customWidth="1"/>
    <col min="2565" max="2816" width="11.42578125" style="1"/>
    <col min="2817" max="2817" width="34.28515625" style="1" customWidth="1"/>
    <col min="2818" max="2818" width="25.85546875" style="1" customWidth="1"/>
    <col min="2819" max="2819" width="25.7109375" style="1" customWidth="1"/>
    <col min="2820" max="2820" width="24.42578125" style="1" customWidth="1"/>
    <col min="2821" max="3072" width="11.42578125" style="1"/>
    <col min="3073" max="3073" width="34.28515625" style="1" customWidth="1"/>
    <col min="3074" max="3074" width="25.85546875" style="1" customWidth="1"/>
    <col min="3075" max="3075" width="25.7109375" style="1" customWidth="1"/>
    <col min="3076" max="3076" width="24.42578125" style="1" customWidth="1"/>
    <col min="3077" max="3328" width="11.42578125" style="1"/>
    <col min="3329" max="3329" width="34.28515625" style="1" customWidth="1"/>
    <col min="3330" max="3330" width="25.85546875" style="1" customWidth="1"/>
    <col min="3331" max="3331" width="25.7109375" style="1" customWidth="1"/>
    <col min="3332" max="3332" width="24.42578125" style="1" customWidth="1"/>
    <col min="3333" max="3584" width="11.42578125" style="1"/>
    <col min="3585" max="3585" width="34.28515625" style="1" customWidth="1"/>
    <col min="3586" max="3586" width="25.85546875" style="1" customWidth="1"/>
    <col min="3587" max="3587" width="25.7109375" style="1" customWidth="1"/>
    <col min="3588" max="3588" width="24.42578125" style="1" customWidth="1"/>
    <col min="3589" max="3840" width="11.42578125" style="1"/>
    <col min="3841" max="3841" width="34.28515625" style="1" customWidth="1"/>
    <col min="3842" max="3842" width="25.85546875" style="1" customWidth="1"/>
    <col min="3843" max="3843" width="25.7109375" style="1" customWidth="1"/>
    <col min="3844" max="3844" width="24.42578125" style="1" customWidth="1"/>
    <col min="3845" max="4096" width="11.42578125" style="1"/>
    <col min="4097" max="4097" width="34.28515625" style="1" customWidth="1"/>
    <col min="4098" max="4098" width="25.85546875" style="1" customWidth="1"/>
    <col min="4099" max="4099" width="25.7109375" style="1" customWidth="1"/>
    <col min="4100" max="4100" width="24.42578125" style="1" customWidth="1"/>
    <col min="4101" max="4352" width="11.42578125" style="1"/>
    <col min="4353" max="4353" width="34.28515625" style="1" customWidth="1"/>
    <col min="4354" max="4354" width="25.85546875" style="1" customWidth="1"/>
    <col min="4355" max="4355" width="25.7109375" style="1" customWidth="1"/>
    <col min="4356" max="4356" width="24.42578125" style="1" customWidth="1"/>
    <col min="4357" max="4608" width="11.42578125" style="1"/>
    <col min="4609" max="4609" width="34.28515625" style="1" customWidth="1"/>
    <col min="4610" max="4610" width="25.85546875" style="1" customWidth="1"/>
    <col min="4611" max="4611" width="25.7109375" style="1" customWidth="1"/>
    <col min="4612" max="4612" width="24.42578125" style="1" customWidth="1"/>
    <col min="4613" max="4864" width="11.42578125" style="1"/>
    <col min="4865" max="4865" width="34.28515625" style="1" customWidth="1"/>
    <col min="4866" max="4866" width="25.85546875" style="1" customWidth="1"/>
    <col min="4867" max="4867" width="25.7109375" style="1" customWidth="1"/>
    <col min="4868" max="4868" width="24.42578125" style="1" customWidth="1"/>
    <col min="4869" max="5120" width="11.42578125" style="1"/>
    <col min="5121" max="5121" width="34.28515625" style="1" customWidth="1"/>
    <col min="5122" max="5122" width="25.85546875" style="1" customWidth="1"/>
    <col min="5123" max="5123" width="25.7109375" style="1" customWidth="1"/>
    <col min="5124" max="5124" width="24.42578125" style="1" customWidth="1"/>
    <col min="5125" max="5376" width="11.42578125" style="1"/>
    <col min="5377" max="5377" width="34.28515625" style="1" customWidth="1"/>
    <col min="5378" max="5378" width="25.85546875" style="1" customWidth="1"/>
    <col min="5379" max="5379" width="25.7109375" style="1" customWidth="1"/>
    <col min="5380" max="5380" width="24.42578125" style="1" customWidth="1"/>
    <col min="5381" max="5632" width="11.42578125" style="1"/>
    <col min="5633" max="5633" width="34.28515625" style="1" customWidth="1"/>
    <col min="5634" max="5634" width="25.85546875" style="1" customWidth="1"/>
    <col min="5635" max="5635" width="25.7109375" style="1" customWidth="1"/>
    <col min="5636" max="5636" width="24.42578125" style="1" customWidth="1"/>
    <col min="5637" max="5888" width="11.42578125" style="1"/>
    <col min="5889" max="5889" width="34.28515625" style="1" customWidth="1"/>
    <col min="5890" max="5890" width="25.85546875" style="1" customWidth="1"/>
    <col min="5891" max="5891" width="25.7109375" style="1" customWidth="1"/>
    <col min="5892" max="5892" width="24.42578125" style="1" customWidth="1"/>
    <col min="5893" max="6144" width="11.42578125" style="1"/>
    <col min="6145" max="6145" width="34.28515625" style="1" customWidth="1"/>
    <col min="6146" max="6146" width="25.85546875" style="1" customWidth="1"/>
    <col min="6147" max="6147" width="25.7109375" style="1" customWidth="1"/>
    <col min="6148" max="6148" width="24.42578125" style="1" customWidth="1"/>
    <col min="6149" max="6400" width="11.42578125" style="1"/>
    <col min="6401" max="6401" width="34.28515625" style="1" customWidth="1"/>
    <col min="6402" max="6402" width="25.85546875" style="1" customWidth="1"/>
    <col min="6403" max="6403" width="25.7109375" style="1" customWidth="1"/>
    <col min="6404" max="6404" width="24.42578125" style="1" customWidth="1"/>
    <col min="6405" max="6656" width="11.42578125" style="1"/>
    <col min="6657" max="6657" width="34.28515625" style="1" customWidth="1"/>
    <col min="6658" max="6658" width="25.85546875" style="1" customWidth="1"/>
    <col min="6659" max="6659" width="25.7109375" style="1" customWidth="1"/>
    <col min="6660" max="6660" width="24.42578125" style="1" customWidth="1"/>
    <col min="6661" max="6912" width="11.42578125" style="1"/>
    <col min="6913" max="6913" width="34.28515625" style="1" customWidth="1"/>
    <col min="6914" max="6914" width="25.85546875" style="1" customWidth="1"/>
    <col min="6915" max="6915" width="25.7109375" style="1" customWidth="1"/>
    <col min="6916" max="6916" width="24.42578125" style="1" customWidth="1"/>
    <col min="6917" max="7168" width="11.42578125" style="1"/>
    <col min="7169" max="7169" width="34.28515625" style="1" customWidth="1"/>
    <col min="7170" max="7170" width="25.85546875" style="1" customWidth="1"/>
    <col min="7171" max="7171" width="25.7109375" style="1" customWidth="1"/>
    <col min="7172" max="7172" width="24.42578125" style="1" customWidth="1"/>
    <col min="7173" max="7424" width="11.42578125" style="1"/>
    <col min="7425" max="7425" width="34.28515625" style="1" customWidth="1"/>
    <col min="7426" max="7426" width="25.85546875" style="1" customWidth="1"/>
    <col min="7427" max="7427" width="25.7109375" style="1" customWidth="1"/>
    <col min="7428" max="7428" width="24.42578125" style="1" customWidth="1"/>
    <col min="7429" max="7680" width="11.42578125" style="1"/>
    <col min="7681" max="7681" width="34.28515625" style="1" customWidth="1"/>
    <col min="7682" max="7682" width="25.85546875" style="1" customWidth="1"/>
    <col min="7683" max="7683" width="25.7109375" style="1" customWidth="1"/>
    <col min="7684" max="7684" width="24.42578125" style="1" customWidth="1"/>
    <col min="7685" max="7936" width="11.42578125" style="1"/>
    <col min="7937" max="7937" width="34.28515625" style="1" customWidth="1"/>
    <col min="7938" max="7938" width="25.85546875" style="1" customWidth="1"/>
    <col min="7939" max="7939" width="25.7109375" style="1" customWidth="1"/>
    <col min="7940" max="7940" width="24.42578125" style="1" customWidth="1"/>
    <col min="7941" max="8192" width="11.42578125" style="1"/>
    <col min="8193" max="8193" width="34.28515625" style="1" customWidth="1"/>
    <col min="8194" max="8194" width="25.85546875" style="1" customWidth="1"/>
    <col min="8195" max="8195" width="25.7109375" style="1" customWidth="1"/>
    <col min="8196" max="8196" width="24.42578125" style="1" customWidth="1"/>
    <col min="8197" max="8448" width="11.42578125" style="1"/>
    <col min="8449" max="8449" width="34.28515625" style="1" customWidth="1"/>
    <col min="8450" max="8450" width="25.85546875" style="1" customWidth="1"/>
    <col min="8451" max="8451" width="25.7109375" style="1" customWidth="1"/>
    <col min="8452" max="8452" width="24.42578125" style="1" customWidth="1"/>
    <col min="8453" max="8704" width="11.42578125" style="1"/>
    <col min="8705" max="8705" width="34.28515625" style="1" customWidth="1"/>
    <col min="8706" max="8706" width="25.85546875" style="1" customWidth="1"/>
    <col min="8707" max="8707" width="25.7109375" style="1" customWidth="1"/>
    <col min="8708" max="8708" width="24.42578125" style="1" customWidth="1"/>
    <col min="8709" max="8960" width="11.42578125" style="1"/>
    <col min="8961" max="8961" width="34.28515625" style="1" customWidth="1"/>
    <col min="8962" max="8962" width="25.85546875" style="1" customWidth="1"/>
    <col min="8963" max="8963" width="25.7109375" style="1" customWidth="1"/>
    <col min="8964" max="8964" width="24.42578125" style="1" customWidth="1"/>
    <col min="8965" max="9216" width="11.42578125" style="1"/>
    <col min="9217" max="9217" width="34.28515625" style="1" customWidth="1"/>
    <col min="9218" max="9218" width="25.85546875" style="1" customWidth="1"/>
    <col min="9219" max="9219" width="25.7109375" style="1" customWidth="1"/>
    <col min="9220" max="9220" width="24.42578125" style="1" customWidth="1"/>
    <col min="9221" max="9472" width="11.42578125" style="1"/>
    <col min="9473" max="9473" width="34.28515625" style="1" customWidth="1"/>
    <col min="9474" max="9474" width="25.85546875" style="1" customWidth="1"/>
    <col min="9475" max="9475" width="25.7109375" style="1" customWidth="1"/>
    <col min="9476" max="9476" width="24.42578125" style="1" customWidth="1"/>
    <col min="9477" max="9728" width="11.42578125" style="1"/>
    <col min="9729" max="9729" width="34.28515625" style="1" customWidth="1"/>
    <col min="9730" max="9730" width="25.85546875" style="1" customWidth="1"/>
    <col min="9731" max="9731" width="25.7109375" style="1" customWidth="1"/>
    <col min="9732" max="9732" width="24.42578125" style="1" customWidth="1"/>
    <col min="9733" max="9984" width="11.42578125" style="1"/>
    <col min="9985" max="9985" width="34.28515625" style="1" customWidth="1"/>
    <col min="9986" max="9986" width="25.85546875" style="1" customWidth="1"/>
    <col min="9987" max="9987" width="25.7109375" style="1" customWidth="1"/>
    <col min="9988" max="9988" width="24.42578125" style="1" customWidth="1"/>
    <col min="9989" max="10240" width="11.42578125" style="1"/>
    <col min="10241" max="10241" width="34.28515625" style="1" customWidth="1"/>
    <col min="10242" max="10242" width="25.85546875" style="1" customWidth="1"/>
    <col min="10243" max="10243" width="25.7109375" style="1" customWidth="1"/>
    <col min="10244" max="10244" width="24.42578125" style="1" customWidth="1"/>
    <col min="10245" max="10496" width="11.42578125" style="1"/>
    <col min="10497" max="10497" width="34.28515625" style="1" customWidth="1"/>
    <col min="10498" max="10498" width="25.85546875" style="1" customWidth="1"/>
    <col min="10499" max="10499" width="25.7109375" style="1" customWidth="1"/>
    <col min="10500" max="10500" width="24.42578125" style="1" customWidth="1"/>
    <col min="10501" max="10752" width="11.42578125" style="1"/>
    <col min="10753" max="10753" width="34.28515625" style="1" customWidth="1"/>
    <col min="10754" max="10754" width="25.85546875" style="1" customWidth="1"/>
    <col min="10755" max="10755" width="25.7109375" style="1" customWidth="1"/>
    <col min="10756" max="10756" width="24.42578125" style="1" customWidth="1"/>
    <col min="10757" max="11008" width="11.42578125" style="1"/>
    <col min="11009" max="11009" width="34.28515625" style="1" customWidth="1"/>
    <col min="11010" max="11010" width="25.85546875" style="1" customWidth="1"/>
    <col min="11011" max="11011" width="25.7109375" style="1" customWidth="1"/>
    <col min="11012" max="11012" width="24.42578125" style="1" customWidth="1"/>
    <col min="11013" max="11264" width="11.42578125" style="1"/>
    <col min="11265" max="11265" width="34.28515625" style="1" customWidth="1"/>
    <col min="11266" max="11266" width="25.85546875" style="1" customWidth="1"/>
    <col min="11267" max="11267" width="25.7109375" style="1" customWidth="1"/>
    <col min="11268" max="11268" width="24.42578125" style="1" customWidth="1"/>
    <col min="11269" max="11520" width="11.42578125" style="1"/>
    <col min="11521" max="11521" width="34.28515625" style="1" customWidth="1"/>
    <col min="11522" max="11522" width="25.85546875" style="1" customWidth="1"/>
    <col min="11523" max="11523" width="25.7109375" style="1" customWidth="1"/>
    <col min="11524" max="11524" width="24.42578125" style="1" customWidth="1"/>
    <col min="11525" max="11776" width="11.42578125" style="1"/>
    <col min="11777" max="11777" width="34.28515625" style="1" customWidth="1"/>
    <col min="11778" max="11778" width="25.85546875" style="1" customWidth="1"/>
    <col min="11779" max="11779" width="25.7109375" style="1" customWidth="1"/>
    <col min="11780" max="11780" width="24.42578125" style="1" customWidth="1"/>
    <col min="11781" max="12032" width="11.42578125" style="1"/>
    <col min="12033" max="12033" width="34.28515625" style="1" customWidth="1"/>
    <col min="12034" max="12034" width="25.85546875" style="1" customWidth="1"/>
    <col min="12035" max="12035" width="25.7109375" style="1" customWidth="1"/>
    <col min="12036" max="12036" width="24.42578125" style="1" customWidth="1"/>
    <col min="12037" max="12288" width="11.42578125" style="1"/>
    <col min="12289" max="12289" width="34.28515625" style="1" customWidth="1"/>
    <col min="12290" max="12290" width="25.85546875" style="1" customWidth="1"/>
    <col min="12291" max="12291" width="25.7109375" style="1" customWidth="1"/>
    <col min="12292" max="12292" width="24.42578125" style="1" customWidth="1"/>
    <col min="12293" max="12544" width="11.42578125" style="1"/>
    <col min="12545" max="12545" width="34.28515625" style="1" customWidth="1"/>
    <col min="12546" max="12546" width="25.85546875" style="1" customWidth="1"/>
    <col min="12547" max="12547" width="25.7109375" style="1" customWidth="1"/>
    <col min="12548" max="12548" width="24.42578125" style="1" customWidth="1"/>
    <col min="12549" max="12800" width="11.42578125" style="1"/>
    <col min="12801" max="12801" width="34.28515625" style="1" customWidth="1"/>
    <col min="12802" max="12802" width="25.85546875" style="1" customWidth="1"/>
    <col min="12803" max="12803" width="25.7109375" style="1" customWidth="1"/>
    <col min="12804" max="12804" width="24.42578125" style="1" customWidth="1"/>
    <col min="12805" max="13056" width="11.42578125" style="1"/>
    <col min="13057" max="13057" width="34.28515625" style="1" customWidth="1"/>
    <col min="13058" max="13058" width="25.85546875" style="1" customWidth="1"/>
    <col min="13059" max="13059" width="25.7109375" style="1" customWidth="1"/>
    <col min="13060" max="13060" width="24.42578125" style="1" customWidth="1"/>
    <col min="13061" max="13312" width="11.42578125" style="1"/>
    <col min="13313" max="13313" width="34.28515625" style="1" customWidth="1"/>
    <col min="13314" max="13314" width="25.85546875" style="1" customWidth="1"/>
    <col min="13315" max="13315" width="25.7109375" style="1" customWidth="1"/>
    <col min="13316" max="13316" width="24.42578125" style="1" customWidth="1"/>
    <col min="13317" max="13568" width="11.42578125" style="1"/>
    <col min="13569" max="13569" width="34.28515625" style="1" customWidth="1"/>
    <col min="13570" max="13570" width="25.85546875" style="1" customWidth="1"/>
    <col min="13571" max="13571" width="25.7109375" style="1" customWidth="1"/>
    <col min="13572" max="13572" width="24.42578125" style="1" customWidth="1"/>
    <col min="13573" max="13824" width="11.42578125" style="1"/>
    <col min="13825" max="13825" width="34.28515625" style="1" customWidth="1"/>
    <col min="13826" max="13826" width="25.85546875" style="1" customWidth="1"/>
    <col min="13827" max="13827" width="25.7109375" style="1" customWidth="1"/>
    <col min="13828" max="13828" width="24.42578125" style="1" customWidth="1"/>
    <col min="13829" max="14080" width="11.42578125" style="1"/>
    <col min="14081" max="14081" width="34.28515625" style="1" customWidth="1"/>
    <col min="14082" max="14082" width="25.85546875" style="1" customWidth="1"/>
    <col min="14083" max="14083" width="25.7109375" style="1" customWidth="1"/>
    <col min="14084" max="14084" width="24.42578125" style="1" customWidth="1"/>
    <col min="14085" max="14336" width="11.42578125" style="1"/>
    <col min="14337" max="14337" width="34.28515625" style="1" customWidth="1"/>
    <col min="14338" max="14338" width="25.85546875" style="1" customWidth="1"/>
    <col min="14339" max="14339" width="25.7109375" style="1" customWidth="1"/>
    <col min="14340" max="14340" width="24.42578125" style="1" customWidth="1"/>
    <col min="14341" max="14592" width="11.42578125" style="1"/>
    <col min="14593" max="14593" width="34.28515625" style="1" customWidth="1"/>
    <col min="14594" max="14594" width="25.85546875" style="1" customWidth="1"/>
    <col min="14595" max="14595" width="25.7109375" style="1" customWidth="1"/>
    <col min="14596" max="14596" width="24.42578125" style="1" customWidth="1"/>
    <col min="14597" max="14848" width="11.42578125" style="1"/>
    <col min="14849" max="14849" width="34.28515625" style="1" customWidth="1"/>
    <col min="14850" max="14850" width="25.85546875" style="1" customWidth="1"/>
    <col min="14851" max="14851" width="25.7109375" style="1" customWidth="1"/>
    <col min="14852" max="14852" width="24.42578125" style="1" customWidth="1"/>
    <col min="14853" max="15104" width="11.42578125" style="1"/>
    <col min="15105" max="15105" width="34.28515625" style="1" customWidth="1"/>
    <col min="15106" max="15106" width="25.85546875" style="1" customWidth="1"/>
    <col min="15107" max="15107" width="25.7109375" style="1" customWidth="1"/>
    <col min="15108" max="15108" width="24.42578125" style="1" customWidth="1"/>
    <col min="15109" max="15360" width="11.42578125" style="1"/>
    <col min="15361" max="15361" width="34.28515625" style="1" customWidth="1"/>
    <col min="15362" max="15362" width="25.85546875" style="1" customWidth="1"/>
    <col min="15363" max="15363" width="25.7109375" style="1" customWidth="1"/>
    <col min="15364" max="15364" width="24.42578125" style="1" customWidth="1"/>
    <col min="15365" max="15616" width="11.42578125" style="1"/>
    <col min="15617" max="15617" width="34.28515625" style="1" customWidth="1"/>
    <col min="15618" max="15618" width="25.85546875" style="1" customWidth="1"/>
    <col min="15619" max="15619" width="25.7109375" style="1" customWidth="1"/>
    <col min="15620" max="15620" width="24.42578125" style="1" customWidth="1"/>
    <col min="15621" max="15872" width="11.42578125" style="1"/>
    <col min="15873" max="15873" width="34.28515625" style="1" customWidth="1"/>
    <col min="15874" max="15874" width="25.85546875" style="1" customWidth="1"/>
    <col min="15875" max="15875" width="25.7109375" style="1" customWidth="1"/>
    <col min="15876" max="15876" width="24.42578125" style="1" customWidth="1"/>
    <col min="15877" max="16128" width="11.42578125" style="1"/>
    <col min="16129" max="16129" width="34.28515625" style="1" customWidth="1"/>
    <col min="16130" max="16130" width="25.85546875" style="1" customWidth="1"/>
    <col min="16131" max="16131" width="25.7109375" style="1" customWidth="1"/>
    <col min="16132" max="16132" width="24.42578125" style="1" customWidth="1"/>
    <col min="16133" max="16384" width="11.42578125" style="1"/>
  </cols>
  <sheetData>
    <row r="1" spans="1:10" s="10" customFormat="1" x14ac:dyDescent="0.2">
      <c r="A1" s="47" t="s">
        <v>8</v>
      </c>
      <c r="B1" s="47"/>
      <c r="C1" s="47"/>
      <c r="D1" s="47"/>
      <c r="E1" s="11"/>
      <c r="F1" s="11"/>
      <c r="G1" s="11"/>
      <c r="H1" s="11"/>
      <c r="I1" s="11"/>
      <c r="J1" s="11"/>
    </row>
    <row r="2" spans="1:10" s="10" customFormat="1" x14ac:dyDescent="0.2">
      <c r="A2" s="48" t="s">
        <v>9</v>
      </c>
      <c r="B2" s="48"/>
      <c r="C2" s="48"/>
      <c r="D2" s="48"/>
      <c r="E2" s="12"/>
      <c r="F2" s="12"/>
      <c r="G2" s="12"/>
      <c r="H2" s="12"/>
      <c r="I2" s="12"/>
      <c r="J2" s="12"/>
    </row>
    <row r="3" spans="1:10" s="10" customFormat="1" x14ac:dyDescent="0.2">
      <c r="A3" s="47" t="s">
        <v>10</v>
      </c>
      <c r="B3" s="47"/>
      <c r="C3" s="47"/>
      <c r="D3" s="47"/>
      <c r="E3" s="11"/>
      <c r="F3" s="11"/>
      <c r="G3" s="11"/>
      <c r="H3" s="11"/>
      <c r="I3" s="11"/>
      <c r="J3" s="11"/>
    </row>
    <row r="4" spans="1:10" s="10" customFormat="1" x14ac:dyDescent="0.2">
      <c r="A4" s="35"/>
      <c r="B4" s="35"/>
      <c r="C4" s="35"/>
      <c r="D4" s="35"/>
      <c r="E4" s="11"/>
      <c r="F4" s="11"/>
      <c r="G4" s="11"/>
      <c r="H4" s="11"/>
      <c r="I4" s="11"/>
      <c r="J4" s="11"/>
    </row>
    <row r="5" spans="1:10" ht="12.6" customHeight="1" x14ac:dyDescent="0.2">
      <c r="A5" s="49" t="s">
        <v>25</v>
      </c>
      <c r="B5" s="49"/>
      <c r="C5" s="49"/>
      <c r="D5" s="49"/>
    </row>
    <row r="6" spans="1:10" ht="12.75" customHeight="1" x14ac:dyDescent="0.2">
      <c r="A6" s="49" t="s">
        <v>26</v>
      </c>
      <c r="B6" s="49"/>
      <c r="C6" s="49"/>
      <c r="D6" s="49"/>
    </row>
    <row r="7" spans="1:10" ht="12.75" customHeight="1" x14ac:dyDescent="0.2">
      <c r="A7" s="49" t="s">
        <v>27</v>
      </c>
      <c r="B7" s="49"/>
      <c r="C7" s="49"/>
      <c r="D7" s="49"/>
    </row>
    <row r="8" spans="1:10" ht="6.75" customHeight="1" x14ac:dyDescent="0.2">
      <c r="A8" s="43"/>
      <c r="B8" s="43"/>
      <c r="C8" s="43"/>
      <c r="D8" s="43"/>
    </row>
    <row r="9" spans="1:10" ht="35.25" customHeight="1" x14ac:dyDescent="0.2">
      <c r="A9" s="44" t="s">
        <v>11</v>
      </c>
      <c r="B9" s="46" t="s">
        <v>29</v>
      </c>
      <c r="C9" s="46"/>
      <c r="D9" s="46"/>
    </row>
    <row r="10" spans="1:10" ht="41.25" customHeight="1" x14ac:dyDescent="0.2">
      <c r="A10" s="45"/>
      <c r="B10" s="32" t="s">
        <v>0</v>
      </c>
      <c r="C10" s="30" t="s">
        <v>19</v>
      </c>
      <c r="D10" s="32" t="s">
        <v>20</v>
      </c>
    </row>
    <row r="11" spans="1:10" s="2" customFormat="1" ht="19.5" customHeight="1" x14ac:dyDescent="0.2">
      <c r="A11" s="13" t="s">
        <v>1</v>
      </c>
      <c r="B11" s="23">
        <f>+B12+B15</f>
        <v>91</v>
      </c>
      <c r="C11" s="23">
        <f t="shared" ref="C11:D11" si="0">+C12+C15</f>
        <v>3449</v>
      </c>
      <c r="D11" s="24">
        <f t="shared" si="0"/>
        <v>9119</v>
      </c>
      <c r="E11" s="31"/>
      <c r="F11" s="42"/>
      <c r="G11" s="42"/>
      <c r="H11" s="42"/>
      <c r="I11" s="42"/>
    </row>
    <row r="12" spans="1:10" s="2" customFormat="1" ht="21.95" customHeight="1" x14ac:dyDescent="0.2">
      <c r="A12" s="4" t="s">
        <v>2</v>
      </c>
      <c r="B12" s="16">
        <f>SUM(B13:B14)</f>
        <v>83</v>
      </c>
      <c r="C12" s="16">
        <f>SUM(C13:C14)</f>
        <v>2651</v>
      </c>
      <c r="D12" s="34">
        <f>SUM(D13:D14)</f>
        <v>5435</v>
      </c>
      <c r="E12" s="31"/>
      <c r="F12" s="42"/>
      <c r="G12" s="42"/>
      <c r="H12" s="42"/>
      <c r="I12" s="42"/>
    </row>
    <row r="13" spans="1:10" s="2" customFormat="1" ht="17.25" customHeight="1" x14ac:dyDescent="0.2">
      <c r="A13" s="5" t="s">
        <v>3</v>
      </c>
      <c r="B13" s="16">
        <f>+B23+B31</f>
        <v>78</v>
      </c>
      <c r="C13" s="16">
        <f>+C23+C31</f>
        <v>2431</v>
      </c>
      <c r="D13" s="34">
        <f>+D23+D31</f>
        <v>4833</v>
      </c>
      <c r="E13" s="31"/>
      <c r="F13" s="42"/>
      <c r="G13" s="42"/>
      <c r="H13" s="42"/>
      <c r="I13" s="42"/>
    </row>
    <row r="14" spans="1:10" s="2" customFormat="1" ht="12.75" customHeight="1" x14ac:dyDescent="0.2">
      <c r="A14" s="5" t="s">
        <v>13</v>
      </c>
      <c r="B14" s="16">
        <f>B24+B32</f>
        <v>5</v>
      </c>
      <c r="C14" s="16">
        <f>C24+C32</f>
        <v>220</v>
      </c>
      <c r="D14" s="19">
        <f>D24+D32</f>
        <v>602</v>
      </c>
      <c r="E14" s="31"/>
      <c r="F14" s="42"/>
      <c r="G14" s="42"/>
      <c r="H14" s="42"/>
      <c r="I14" s="42"/>
    </row>
    <row r="15" spans="1:10" s="2" customFormat="1" ht="16.5" customHeight="1" x14ac:dyDescent="0.2">
      <c r="A15" s="4" t="s">
        <v>7</v>
      </c>
      <c r="B15" s="17">
        <f>SUM(B16:B19)</f>
        <v>8</v>
      </c>
      <c r="C15" s="17">
        <f>SUM(C16:C19)</f>
        <v>798</v>
      </c>
      <c r="D15" s="18">
        <f>SUM(D16:D19)</f>
        <v>3684</v>
      </c>
      <c r="E15" s="31"/>
      <c r="F15" s="42"/>
      <c r="G15" s="42"/>
      <c r="H15" s="42"/>
      <c r="I15" s="42"/>
    </row>
    <row r="16" spans="1:10" s="2" customFormat="1" ht="15" customHeight="1" x14ac:dyDescent="0.2">
      <c r="A16" s="5" t="s">
        <v>15</v>
      </c>
      <c r="B16" s="17">
        <f>B26</f>
        <v>3</v>
      </c>
      <c r="C16" s="17">
        <f t="shared" ref="C16:D16" si="1">C26</f>
        <v>264</v>
      </c>
      <c r="D16" s="18">
        <f t="shared" si="1"/>
        <v>691</v>
      </c>
      <c r="E16" s="31"/>
      <c r="F16" s="42"/>
      <c r="G16" s="42"/>
      <c r="H16" s="42"/>
      <c r="I16" s="42"/>
    </row>
    <row r="17" spans="1:10" s="2" customFormat="1" ht="13.5" customHeight="1" x14ac:dyDescent="0.2">
      <c r="A17" s="33" t="s">
        <v>21</v>
      </c>
      <c r="B17" s="17">
        <f>B38+B27</f>
        <v>2</v>
      </c>
      <c r="C17" s="17">
        <f t="shared" ref="C17:D17" si="2">C38+C27</f>
        <v>408</v>
      </c>
      <c r="D17" s="18">
        <f t="shared" si="2"/>
        <v>2716</v>
      </c>
      <c r="E17" s="31"/>
    </row>
    <row r="18" spans="1:10" s="2" customFormat="1" ht="13.5" customHeight="1" x14ac:dyDescent="0.2">
      <c r="A18" s="5" t="s">
        <v>28</v>
      </c>
      <c r="B18" s="17">
        <f>B34</f>
        <v>1</v>
      </c>
      <c r="C18" s="17">
        <f t="shared" ref="C18:D18" si="3">C34</f>
        <v>52</v>
      </c>
      <c r="D18" s="18">
        <f t="shared" si="3"/>
        <v>102</v>
      </c>
      <c r="E18" s="31"/>
    </row>
    <row r="19" spans="1:10" s="2" customFormat="1" ht="13.5" customHeight="1" x14ac:dyDescent="0.2">
      <c r="A19" s="5" t="s">
        <v>30</v>
      </c>
      <c r="B19" s="17">
        <f>B28</f>
        <v>2</v>
      </c>
      <c r="C19" s="17">
        <f t="shared" ref="C19:D19" si="4">C28</f>
        <v>74</v>
      </c>
      <c r="D19" s="18">
        <f t="shared" si="4"/>
        <v>175</v>
      </c>
      <c r="E19" s="31"/>
    </row>
    <row r="20" spans="1:10" s="2" customFormat="1" ht="21.75" customHeight="1" x14ac:dyDescent="0.2">
      <c r="A20" s="14" t="s">
        <v>4</v>
      </c>
      <c r="B20" s="17">
        <f>B21+B29</f>
        <v>90</v>
      </c>
      <c r="C20" s="18">
        <f>C21+C29</f>
        <v>3351</v>
      </c>
      <c r="D20" s="18">
        <f>D21+D29</f>
        <v>8469</v>
      </c>
    </row>
    <row r="21" spans="1:10" s="2" customFormat="1" ht="17.25" customHeight="1" x14ac:dyDescent="0.2">
      <c r="A21" s="15" t="s">
        <v>4</v>
      </c>
      <c r="B21" s="20">
        <f>+B22+B25</f>
        <v>81</v>
      </c>
      <c r="C21" s="25">
        <f>+C22+C25</f>
        <v>2870</v>
      </c>
      <c r="D21" s="25">
        <f t="shared" ref="D21" si="5">+D22+D25</f>
        <v>7555</v>
      </c>
      <c r="F21" s="3"/>
      <c r="G21" s="3"/>
      <c r="H21" s="3"/>
      <c r="I21" s="3"/>
      <c r="J21" s="3"/>
    </row>
    <row r="22" spans="1:10" s="2" customFormat="1" ht="18" customHeight="1" x14ac:dyDescent="0.2">
      <c r="A22" s="4" t="s">
        <v>2</v>
      </c>
      <c r="B22" s="16">
        <f>SUM(B23:B24)</f>
        <v>75</v>
      </c>
      <c r="C22" s="17">
        <f>SUM(C23:C24)</f>
        <v>2222</v>
      </c>
      <c r="D22" s="19">
        <f>SUM(D23:D24)</f>
        <v>4623</v>
      </c>
      <c r="F22" s="3"/>
    </row>
    <row r="23" spans="1:10" s="2" customFormat="1" ht="16.5" customHeight="1" x14ac:dyDescent="0.2">
      <c r="A23" s="5" t="s">
        <v>3</v>
      </c>
      <c r="B23" s="22">
        <v>71</v>
      </c>
      <c r="C23" s="22">
        <v>2056</v>
      </c>
      <c r="D23" s="22">
        <v>4133</v>
      </c>
      <c r="F23" s="3"/>
    </row>
    <row r="24" spans="1:10" s="2" customFormat="1" ht="15.75" customHeight="1" x14ac:dyDescent="0.2">
      <c r="A24" s="5" t="s">
        <v>13</v>
      </c>
      <c r="B24" s="22">
        <v>4</v>
      </c>
      <c r="C24" s="22">
        <v>166</v>
      </c>
      <c r="D24" s="22">
        <v>490</v>
      </c>
      <c r="F24" s="3"/>
    </row>
    <row r="25" spans="1:10" s="2" customFormat="1" ht="22.5" customHeight="1" x14ac:dyDescent="0.2">
      <c r="A25" s="4" t="s">
        <v>7</v>
      </c>
      <c r="B25" s="18">
        <f>SUM(B26:B28)</f>
        <v>6</v>
      </c>
      <c r="C25" s="18">
        <f>SUM(C26:C28)</f>
        <v>648</v>
      </c>
      <c r="D25" s="18">
        <f>SUM(D26:D28)</f>
        <v>2932</v>
      </c>
      <c r="F25" s="3"/>
    </row>
    <row r="26" spans="1:10" s="2" customFormat="1" ht="16.5" customHeight="1" x14ac:dyDescent="0.2">
      <c r="A26" s="5" t="s">
        <v>15</v>
      </c>
      <c r="B26" s="22">
        <v>3</v>
      </c>
      <c r="C26" s="22">
        <v>264</v>
      </c>
      <c r="D26" s="22">
        <v>691</v>
      </c>
      <c r="F26" s="3"/>
    </row>
    <row r="27" spans="1:10" s="2" customFormat="1" ht="16.5" customHeight="1" x14ac:dyDescent="0.2">
      <c r="A27" s="5" t="s">
        <v>21</v>
      </c>
      <c r="B27" s="22">
        <v>1</v>
      </c>
      <c r="C27" s="22">
        <v>310</v>
      </c>
      <c r="D27" s="22">
        <v>2066</v>
      </c>
      <c r="F27" s="3"/>
    </row>
    <row r="28" spans="1:10" s="2" customFormat="1" ht="16.5" customHeight="1" x14ac:dyDescent="0.2">
      <c r="A28" s="5" t="s">
        <v>30</v>
      </c>
      <c r="B28" s="22">
        <v>2</v>
      </c>
      <c r="C28" s="22">
        <v>74</v>
      </c>
      <c r="D28" s="22">
        <v>175</v>
      </c>
      <c r="F28" s="3"/>
    </row>
    <row r="29" spans="1:10" s="2" customFormat="1" ht="17.25" customHeight="1" x14ac:dyDescent="0.2">
      <c r="A29" s="15" t="s">
        <v>5</v>
      </c>
      <c r="B29" s="20">
        <f>B30+B33</f>
        <v>9</v>
      </c>
      <c r="C29" s="20">
        <f t="shared" ref="C29:D29" si="6">C30+C33</f>
        <v>481</v>
      </c>
      <c r="D29" s="25">
        <f t="shared" si="6"/>
        <v>914</v>
      </c>
      <c r="E29" s="31"/>
      <c r="F29" s="3"/>
      <c r="G29" s="3"/>
      <c r="H29" s="3"/>
      <c r="I29" s="3"/>
      <c r="J29" s="3"/>
    </row>
    <row r="30" spans="1:10" s="2" customFormat="1" ht="18" customHeight="1" x14ac:dyDescent="0.2">
      <c r="A30" s="4" t="s">
        <v>2</v>
      </c>
      <c r="B30" s="17">
        <f>+B31+B32</f>
        <v>8</v>
      </c>
      <c r="C30" s="17">
        <f t="shared" ref="C30:D30" si="7">+C31+C32</f>
        <v>429</v>
      </c>
      <c r="D30" s="18">
        <f t="shared" si="7"/>
        <v>812</v>
      </c>
      <c r="F30" s="3"/>
    </row>
    <row r="31" spans="1:10" s="2" customFormat="1" ht="18.75" customHeight="1" x14ac:dyDescent="0.2">
      <c r="A31" s="5" t="s">
        <v>3</v>
      </c>
      <c r="B31" s="40">
        <v>7</v>
      </c>
      <c r="C31" s="40">
        <v>375</v>
      </c>
      <c r="D31" s="41">
        <v>700</v>
      </c>
      <c r="F31" s="3"/>
    </row>
    <row r="32" spans="1:10" s="2" customFormat="1" ht="14.25" customHeight="1" x14ac:dyDescent="0.2">
      <c r="A32" s="5" t="s">
        <v>13</v>
      </c>
      <c r="B32" s="36">
        <v>1</v>
      </c>
      <c r="C32" s="36">
        <v>54</v>
      </c>
      <c r="D32" s="37">
        <v>112</v>
      </c>
      <c r="F32" s="3"/>
    </row>
    <row r="33" spans="1:10" s="2" customFormat="1" ht="16.5" customHeight="1" x14ac:dyDescent="0.2">
      <c r="A33" s="4" t="s">
        <v>7</v>
      </c>
      <c r="B33" s="38">
        <f>+B34</f>
        <v>1</v>
      </c>
      <c r="C33" s="38">
        <f t="shared" ref="C33:D33" si="8">+C34</f>
        <v>52</v>
      </c>
      <c r="D33" s="39">
        <f t="shared" si="8"/>
        <v>102</v>
      </c>
      <c r="E33" s="31"/>
      <c r="F33" s="3"/>
    </row>
    <row r="34" spans="1:10" s="2" customFormat="1" ht="16.5" customHeight="1" x14ac:dyDescent="0.2">
      <c r="A34" s="33" t="s">
        <v>28</v>
      </c>
      <c r="B34" s="21">
        <v>1</v>
      </c>
      <c r="C34" s="21">
        <v>52</v>
      </c>
      <c r="D34" s="22">
        <v>102</v>
      </c>
      <c r="F34" s="3"/>
    </row>
    <row r="35" spans="1:10" s="2" customFormat="1" ht="19.5" customHeight="1" x14ac:dyDescent="0.2">
      <c r="A35" s="14" t="s">
        <v>14</v>
      </c>
      <c r="B35" s="17">
        <f>B36</f>
        <v>1</v>
      </c>
      <c r="C35" s="17">
        <f t="shared" ref="C35:D36" si="9">C36</f>
        <v>98</v>
      </c>
      <c r="D35" s="18">
        <f t="shared" si="9"/>
        <v>650</v>
      </c>
      <c r="E35" s="31"/>
    </row>
    <row r="36" spans="1:10" s="2" customFormat="1" ht="19.5" customHeight="1" x14ac:dyDescent="0.2">
      <c r="A36" s="15" t="s">
        <v>16</v>
      </c>
      <c r="B36" s="20">
        <f>B37</f>
        <v>1</v>
      </c>
      <c r="C36" s="20">
        <f t="shared" si="9"/>
        <v>98</v>
      </c>
      <c r="D36" s="25">
        <f t="shared" si="9"/>
        <v>650</v>
      </c>
      <c r="E36" s="31"/>
      <c r="F36" s="3"/>
      <c r="G36" s="3"/>
      <c r="H36" s="3"/>
      <c r="I36" s="3"/>
      <c r="J36" s="3"/>
    </row>
    <row r="37" spans="1:10" s="2" customFormat="1" ht="21" customHeight="1" x14ac:dyDescent="0.2">
      <c r="A37" s="4" t="s">
        <v>17</v>
      </c>
      <c r="B37" s="16">
        <f>+B38</f>
        <v>1</v>
      </c>
      <c r="C37" s="16">
        <f t="shared" ref="C37:D37" si="10">+C38</f>
        <v>98</v>
      </c>
      <c r="D37" s="34">
        <f t="shared" si="10"/>
        <v>650</v>
      </c>
      <c r="E37" s="31"/>
      <c r="F37" s="3"/>
    </row>
    <row r="38" spans="1:10" s="2" customFormat="1" ht="15.75" customHeight="1" x14ac:dyDescent="0.2">
      <c r="A38" s="27" t="s">
        <v>21</v>
      </c>
      <c r="B38" s="29">
        <v>1</v>
      </c>
      <c r="C38" s="29">
        <v>98</v>
      </c>
      <c r="D38" s="28">
        <v>650</v>
      </c>
      <c r="F38" s="3"/>
    </row>
    <row r="39" spans="1:10" s="2" customFormat="1" ht="18.75" customHeight="1" x14ac:dyDescent="0.2">
      <c r="A39" s="6" t="s">
        <v>18</v>
      </c>
      <c r="B39" s="7"/>
      <c r="C39" s="7"/>
      <c r="D39" s="7"/>
      <c r="E39" s="7"/>
      <c r="F39" s="3"/>
    </row>
    <row r="40" spans="1:10" s="2" customFormat="1" ht="14.1" customHeight="1" x14ac:dyDescent="0.2">
      <c r="A40" s="8" t="s">
        <v>24</v>
      </c>
      <c r="B40" s="8"/>
      <c r="C40" s="8"/>
      <c r="D40" s="8"/>
      <c r="E40" s="8"/>
      <c r="F40" s="3"/>
    </row>
    <row r="41" spans="1:10" s="2" customFormat="1" ht="12" customHeight="1" x14ac:dyDescent="0.2">
      <c r="A41" s="8" t="s">
        <v>22</v>
      </c>
      <c r="B41" s="8"/>
      <c r="C41" s="8"/>
      <c r="D41" s="8"/>
      <c r="E41" s="8"/>
      <c r="F41" s="3"/>
    </row>
    <row r="42" spans="1:10" s="2" customFormat="1" ht="14.1" customHeight="1" x14ac:dyDescent="0.2">
      <c r="A42" s="26" t="s">
        <v>23</v>
      </c>
      <c r="B42" s="8"/>
      <c r="C42" s="8"/>
      <c r="D42" s="8"/>
      <c r="E42" s="8"/>
      <c r="F42" s="3"/>
    </row>
    <row r="43" spans="1:10" s="2" customFormat="1" ht="14.25" customHeight="1" x14ac:dyDescent="0.2">
      <c r="A43" s="9" t="s">
        <v>6</v>
      </c>
      <c r="B43" s="1"/>
      <c r="C43" s="1"/>
      <c r="D43" s="1"/>
      <c r="F43" s="3"/>
    </row>
    <row r="44" spans="1:10" s="2" customFormat="1" ht="16.5" customHeight="1" x14ac:dyDescent="0.2">
      <c r="A44" s="1" t="s">
        <v>12</v>
      </c>
      <c r="B44" s="1"/>
      <c r="C44" s="1"/>
      <c r="D44" s="1"/>
      <c r="F44" s="3"/>
    </row>
    <row r="45" spans="1:10" s="2" customFormat="1" ht="20.100000000000001" customHeight="1" x14ac:dyDescent="0.2">
      <c r="A45" s="1"/>
      <c r="B45" s="1"/>
      <c r="C45" s="1"/>
      <c r="D45" s="1"/>
      <c r="F45" s="3"/>
    </row>
    <row r="46" spans="1:10" s="2" customFormat="1" ht="20.100000000000001" customHeight="1" x14ac:dyDescent="0.2">
      <c r="A46" s="1"/>
      <c r="B46" s="1"/>
      <c r="C46" s="1"/>
      <c r="D46" s="1"/>
      <c r="F46" s="3"/>
    </row>
    <row r="47" spans="1:10" s="2" customFormat="1" ht="20.100000000000001" customHeight="1" x14ac:dyDescent="0.2">
      <c r="A47" s="1"/>
      <c r="B47" s="1"/>
      <c r="C47" s="1"/>
      <c r="D47" s="1"/>
      <c r="F47" s="3"/>
    </row>
    <row r="48" spans="1:10" s="2" customFormat="1" ht="20.100000000000001" customHeight="1" x14ac:dyDescent="0.2">
      <c r="A48" s="1"/>
      <c r="B48" s="1"/>
      <c r="C48" s="1"/>
      <c r="D48" s="1"/>
      <c r="F48" s="3"/>
    </row>
    <row r="49" spans="1:6" s="2" customFormat="1" ht="20.100000000000001" customHeight="1" x14ac:dyDescent="0.2">
      <c r="A49" s="1"/>
      <c r="B49" s="1"/>
      <c r="C49" s="1"/>
      <c r="D49" s="1"/>
      <c r="F49" s="3"/>
    </row>
    <row r="50" spans="1:6" s="2" customFormat="1" ht="20.100000000000001" customHeight="1" x14ac:dyDescent="0.2">
      <c r="A50" s="1"/>
      <c r="B50" s="1"/>
      <c r="C50" s="1"/>
      <c r="D50" s="1"/>
      <c r="F50" s="3"/>
    </row>
    <row r="51" spans="1:6" s="2" customFormat="1" ht="20.100000000000001" customHeight="1" x14ac:dyDescent="0.2">
      <c r="A51" s="1"/>
      <c r="B51" s="1"/>
      <c r="C51" s="1"/>
      <c r="D51" s="1"/>
      <c r="F51" s="3"/>
    </row>
    <row r="52" spans="1:6" s="2" customFormat="1" ht="20.100000000000001" customHeight="1" x14ac:dyDescent="0.2">
      <c r="A52" s="1"/>
      <c r="B52" s="1"/>
      <c r="C52" s="1"/>
      <c r="D52" s="1"/>
      <c r="F52" s="3"/>
    </row>
    <row r="53" spans="1:6" s="2" customFormat="1" ht="20.100000000000001" customHeight="1" x14ac:dyDescent="0.2">
      <c r="A53" s="1"/>
      <c r="B53" s="1"/>
      <c r="C53" s="1"/>
      <c r="D53" s="1"/>
      <c r="F53" s="3"/>
    </row>
    <row r="54" spans="1:6" s="2" customFormat="1" ht="7.5" customHeight="1" x14ac:dyDescent="0.2">
      <c r="A54" s="1"/>
      <c r="B54" s="1"/>
      <c r="C54" s="1"/>
      <c r="D54" s="1"/>
      <c r="F54" s="3"/>
    </row>
    <row r="55" spans="1:6" ht="13.5" customHeight="1" x14ac:dyDescent="0.2"/>
    <row r="56" spans="1:6" ht="14.1" customHeight="1" x14ac:dyDescent="0.2"/>
    <row r="57" spans="1:6" ht="14.1" customHeight="1" x14ac:dyDescent="0.2"/>
    <row r="58" spans="1:6" ht="14.1" customHeight="1" x14ac:dyDescent="0.2"/>
    <row r="59" spans="1:6" ht="14.1" customHeight="1" x14ac:dyDescent="0.2"/>
  </sheetData>
  <mergeCells count="10">
    <mergeCell ref="F11:I16"/>
    <mergeCell ref="A8:D8"/>
    <mergeCell ref="A9:A10"/>
    <mergeCell ref="B9:D9"/>
    <mergeCell ref="A1:D1"/>
    <mergeCell ref="A2:D2"/>
    <mergeCell ref="A3:D3"/>
    <mergeCell ref="A5:D5"/>
    <mergeCell ref="A6:D6"/>
    <mergeCell ref="A7:D7"/>
  </mergeCells>
  <printOptions horizontalCentered="1"/>
  <pageMargins left="0.74803149606299213" right="0.74803149606299213" top="0.98425196850393704" bottom="0.98425196850393704" header="0" footer="0"/>
  <pageSetup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Cuadro_11 </vt:lpstr>
      <vt:lpstr>'Cuadro_11 '!Área_de_impresión</vt:lpstr>
      <vt:lpstr>'Cuadro_11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2025-10-16T17:29:14Z</cp:lastPrinted>
  <dcterms:created xsi:type="dcterms:W3CDTF">2022-02-03T19:10:29Z</dcterms:created>
  <dcterms:modified xsi:type="dcterms:W3CDTF">2025-10-17T18:27:45Z</dcterms:modified>
</cp:coreProperties>
</file>